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507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D17" i="1" l="1"/>
  <c r="F17" i="1" s="1"/>
  <c r="C17" i="1"/>
  <c r="D16" i="1"/>
  <c r="F16" i="1" s="1"/>
  <c r="C16" i="1"/>
  <c r="D15" i="1"/>
  <c r="F15" i="1" s="1"/>
  <c r="C15" i="1"/>
  <c r="D14" i="1"/>
  <c r="F14" i="1" s="1"/>
  <c r="C14" i="1"/>
  <c r="D13" i="1"/>
  <c r="F13" i="1" s="1"/>
  <c r="C13" i="1"/>
  <c r="F18" i="1" l="1"/>
  <c r="F19" i="1" s="1"/>
  <c r="F20" i="1" s="1"/>
</calcChain>
</file>

<file path=xl/sharedStrings.xml><?xml version="1.0" encoding="utf-8"?>
<sst xmlns="http://schemas.openxmlformats.org/spreadsheetml/2006/main" count="42" uniqueCount="39">
  <si>
    <t>注文書</t>
    <rPh sb="0" eb="3">
      <t>チュウモンショ</t>
    </rPh>
    <phoneticPr fontId="5"/>
  </si>
  <si>
    <t>注文NO</t>
    <rPh sb="0" eb="2">
      <t>チュウモン</t>
    </rPh>
    <phoneticPr fontId="5"/>
  </si>
  <si>
    <t>注文日</t>
    <rPh sb="0" eb="2">
      <t>チュウモン</t>
    </rPh>
    <rPh sb="2" eb="3">
      <t>ヒ</t>
    </rPh>
    <phoneticPr fontId="5"/>
  </si>
  <si>
    <r>
      <rPr>
        <b/>
        <sz val="11"/>
        <color theme="6" tint="-0.499984740745262"/>
        <rFont val="ＭＳ Ｐゴシック"/>
        <family val="3"/>
        <charset val="128"/>
      </rPr>
      <t>●</t>
    </r>
    <r>
      <rPr>
        <b/>
        <sz val="11"/>
        <rFont val="ＭＳ Ｐゴシック"/>
        <family val="3"/>
        <charset val="128"/>
      </rPr>
      <t>お客様情報</t>
    </r>
    <rPh sb="2" eb="4">
      <t>キャクサマ</t>
    </rPh>
    <rPh sb="4" eb="6">
      <t>ジョウホウ</t>
    </rPh>
    <phoneticPr fontId="5"/>
  </si>
  <si>
    <t>お名前</t>
    <rPh sb="1" eb="3">
      <t>ナマエ</t>
    </rPh>
    <phoneticPr fontId="5"/>
  </si>
  <si>
    <t>赤川　裕子</t>
    <rPh sb="0" eb="2">
      <t>アカガワ</t>
    </rPh>
    <rPh sb="3" eb="5">
      <t>ユウコ</t>
    </rPh>
    <phoneticPr fontId="5"/>
  </si>
  <si>
    <t>電話番号</t>
    <rPh sb="0" eb="2">
      <t>デンワ</t>
    </rPh>
    <rPh sb="2" eb="4">
      <t>バンゴウ</t>
    </rPh>
    <phoneticPr fontId="5"/>
  </si>
  <si>
    <t>045-551-XXXX</t>
    <phoneticPr fontId="5"/>
  </si>
  <si>
    <t>住所</t>
    <rPh sb="0" eb="2">
      <t>ジュウショ</t>
    </rPh>
    <phoneticPr fontId="5"/>
  </si>
  <si>
    <r>
      <rPr>
        <b/>
        <sz val="11"/>
        <color theme="6" tint="-0.499984740745262"/>
        <rFont val="ＭＳ Ｐゴシック"/>
        <family val="3"/>
        <charset val="128"/>
      </rPr>
      <t>●</t>
    </r>
    <r>
      <rPr>
        <b/>
        <sz val="11"/>
        <rFont val="ＭＳ Ｐゴシック"/>
        <family val="3"/>
        <charset val="128"/>
      </rPr>
      <t>ご注文商品</t>
    </r>
    <r>
      <rPr>
        <sz val="9"/>
        <color indexed="10"/>
        <rFont val="ＭＳ Ｐゴシック"/>
        <family val="3"/>
        <charset val="128"/>
      </rPr>
      <t>(商品一覧の「型番」と数量を入力してください)</t>
    </r>
    <rPh sb="2" eb="4">
      <t>チュウモン</t>
    </rPh>
    <rPh sb="4" eb="6">
      <t>ショウヒン</t>
    </rPh>
    <rPh sb="7" eb="9">
      <t>ショウヒン</t>
    </rPh>
    <rPh sb="9" eb="11">
      <t>イチラン</t>
    </rPh>
    <rPh sb="13" eb="15">
      <t>カタバン</t>
    </rPh>
    <rPh sb="17" eb="19">
      <t>スウリョウ</t>
    </rPh>
    <rPh sb="20" eb="22">
      <t>ニュウリョク</t>
    </rPh>
    <phoneticPr fontId="5"/>
  </si>
  <si>
    <r>
      <rPr>
        <b/>
        <sz val="11"/>
        <color theme="6" tint="-0.499984740745262"/>
        <rFont val="ＭＳ Ｐゴシック"/>
        <family val="3"/>
        <charset val="128"/>
      </rPr>
      <t>●</t>
    </r>
    <r>
      <rPr>
        <b/>
        <sz val="11"/>
        <rFont val="ＭＳ Ｐゴシック"/>
        <family val="3"/>
        <charset val="128"/>
      </rPr>
      <t>商品一覧</t>
    </r>
    <rPh sb="1" eb="3">
      <t>ショウヒン</t>
    </rPh>
    <rPh sb="3" eb="5">
      <t>イチラン</t>
    </rPh>
    <phoneticPr fontId="5"/>
  </si>
  <si>
    <t>型番</t>
    <rPh sb="0" eb="2">
      <t>カタバン</t>
    </rPh>
    <phoneticPr fontId="5"/>
  </si>
  <si>
    <t>商品名</t>
    <rPh sb="0" eb="2">
      <t>ショウヒン</t>
    </rPh>
    <rPh sb="2" eb="3">
      <t>メイ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</si>
  <si>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</si>
  <si>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</si>
  <si>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金額</t>
    <rPh sb="0" eb="2">
      <t>キンガク</t>
    </rPh>
    <phoneticPr fontId="5"/>
  </si>
  <si>
    <t>ローヤルゼリー（L)</t>
    <phoneticPr fontId="3"/>
  </si>
  <si>
    <t>ローヤルゼリー（M）</t>
    <phoneticPr fontId="3"/>
  </si>
  <si>
    <t>ビタミンAアルファ</t>
    <phoneticPr fontId="3"/>
  </si>
  <si>
    <t>ビタミンＣアルファ</t>
    <phoneticPr fontId="3"/>
  </si>
  <si>
    <t>スポーツマン・Z</t>
    <phoneticPr fontId="3"/>
  </si>
  <si>
    <t>小計</t>
    <rPh sb="0" eb="2">
      <t>ショウケイ</t>
    </rPh>
    <phoneticPr fontId="5"/>
  </si>
  <si>
    <t>スーパーファイバー(L)</t>
    <phoneticPr fontId="3"/>
  </si>
  <si>
    <t>消費税</t>
    <rPh sb="0" eb="3">
      <t>ショウヒゼイ</t>
    </rPh>
    <phoneticPr fontId="5"/>
  </si>
  <si>
    <t>スーパーファイバー(M)</t>
    <phoneticPr fontId="3"/>
  </si>
  <si>
    <t>合計</t>
    <rPh sb="0" eb="1">
      <t>ゴウ</t>
    </rPh>
    <rPh sb="1" eb="2">
      <t>ケイ</t>
    </rPh>
    <phoneticPr fontId="5"/>
  </si>
  <si>
    <t>中国漢方スープ</t>
    <rPh sb="0" eb="2">
      <t>チュウゴク</t>
    </rPh>
    <rPh sb="2" eb="4">
      <t>カンポウ</t>
    </rPh>
    <phoneticPr fontId="3"/>
  </si>
  <si>
    <t>ダイエット烏龍茶</t>
    <rPh sb="5" eb="8">
      <t>ウーロンチャ</t>
    </rPh>
    <phoneticPr fontId="3"/>
  </si>
  <si>
    <t>ダイエットプーアール茶</t>
    <rPh sb="10" eb="11">
      <t>チャ</t>
    </rPh>
    <phoneticPr fontId="3"/>
  </si>
  <si>
    <t>ヘルシー・ビタミンＢ(L)</t>
    <phoneticPr fontId="3"/>
  </si>
  <si>
    <t>ヘルシー・ビタミンＢ(M)</t>
    <phoneticPr fontId="3"/>
  </si>
  <si>
    <t>ヘルシー・ビタミンC(L)</t>
    <phoneticPr fontId="3"/>
  </si>
  <si>
    <t>ヘルシー・ビタミンC(M)</t>
    <phoneticPr fontId="3"/>
  </si>
  <si>
    <t>ローヤルゼリーEX（L)</t>
    <phoneticPr fontId="5"/>
  </si>
  <si>
    <t>ローヤルゼリーEX（M)</t>
    <phoneticPr fontId="5"/>
  </si>
  <si>
    <t>ローヤルゼリーEX（S)</t>
    <phoneticPr fontId="5"/>
  </si>
  <si>
    <t>横浜市鶴見区鶴見中央XXX</t>
    <rPh sb="0" eb="3">
      <t>ヨコハマシ</t>
    </rPh>
    <rPh sb="3" eb="6">
      <t>ツルミク</t>
    </rPh>
    <rPh sb="6" eb="8">
      <t>ツルミ</t>
    </rPh>
    <rPh sb="8" eb="10">
      <t>チュウオウ</t>
    </rPh>
    <phoneticPr fontId="5"/>
  </si>
  <si>
    <t>サラ文商事</t>
    <rPh sb="2" eb="3">
      <t>ブン</t>
    </rPh>
    <rPh sb="3" eb="5">
      <t>ショウジ</t>
    </rPh>
    <phoneticPr fontId="5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</si>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</sst>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\(aaa\)"/>
    <numFmt numFmtId="177" formatCode="m&quot;月&quot;d&quot;日&quot;\(dddd\)"/>
    <numFmt numFmtId="178" formatCode="000000"/>
    <numFmt numFmtId="179" formatCode="#&quot;円&quot;"/>
    <numFmt numFmtId="180" formatCode="#&quot;大八木さんの固定費&quot;"/>
    <numFmt numFmtId="181" formatCode="#&quot;お茶&quot;"/>
    <numFmt numFmtId="182" formatCode="#,##0_ ;[Red]\-#,##0\ "/>
    <numFmt numFmtId="184" formatCode="yyyy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theme="6" tint="-0.49998474074526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20" fontId="0" fillId="0" borderId="0" xfId="0" applyNumberFormat="1">
      <alignment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179" fontId="2" fillId="0" borderId="17" xfId="1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184" fontId="2" fillId="0" borderId="0" xfId="0" applyNumberFormat="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82" fontId="0" fillId="0" borderId="0" xfId="0" applyNumberFormat="1" applyFill="1" applyBorder="1">
      <alignment vertical="center"/>
    </xf>
    <xf numFmtId="181" fontId="0" fillId="0" borderId="0" xfId="0" applyNumberFormat="1" applyFill="1" applyBorder="1">
      <alignment vertical="center"/>
    </xf>
    <xf numFmtId="180" fontId="0" fillId="0" borderId="0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140" zoomScaleNormal="140" workbookViewId="0"/>
  </sheetViews>
  <sheetFormatPr defaultRowHeight="13.5" x14ac:dyDescent="0.15"/>
  <cols>
    <col min="1" max="1" width="2.375" customWidth="1"/>
    <col min="2" max="2" width="7.625" customWidth="1"/>
    <col min="3" max="3" width="17.5" bestFit="1" customWidth="1"/>
    <col min="4" max="5" width="7.625" customWidth="1"/>
    <col min="6" max="6" width="10.625" customWidth="1"/>
    <col min="7" max="7" width="2.875" customWidth="1"/>
    <col min="8" max="8" width="5.75" customWidth="1"/>
    <col min="9" max="9" width="17.875" bestFit="1" customWidth="1"/>
    <col min="10" max="10" width="6.625" customWidth="1"/>
    <col min="12" max="12" width="12.5" bestFit="1" customWidth="1"/>
  </cols>
  <sheetData>
    <row r="1" spans="1:14" x14ac:dyDescent="0.15">
      <c r="A1" s="1"/>
      <c r="B1" s="2" t="s">
        <v>37</v>
      </c>
      <c r="C1" s="1"/>
      <c r="D1" s="1"/>
      <c r="E1" s="1"/>
      <c r="F1" s="1"/>
      <c r="G1" s="1"/>
      <c r="H1" s="1"/>
      <c r="I1" s="47">
        <v>41808</v>
      </c>
      <c r="J1" s="1"/>
      <c r="L1" s="24"/>
    </row>
    <row r="2" spans="1:14" ht="14.25" thickBot="1" x14ac:dyDescent="0.2">
      <c r="A2" s="1"/>
      <c r="B2" s="1"/>
      <c r="C2" s="1"/>
      <c r="D2" s="1"/>
      <c r="E2" s="1"/>
      <c r="F2" s="1"/>
      <c r="G2" s="1"/>
      <c r="H2" s="1"/>
      <c r="I2" s="25"/>
      <c r="J2" s="1"/>
      <c r="L2" s="23"/>
      <c r="N2" s="23"/>
    </row>
    <row r="3" spans="1:14" x14ac:dyDescent="0.15">
      <c r="A3" s="1"/>
      <c r="B3" s="30" t="s">
        <v>0</v>
      </c>
      <c r="C3" s="31"/>
      <c r="D3" s="32"/>
      <c r="E3" s="3" t="s">
        <v>1</v>
      </c>
      <c r="F3" s="4">
        <v>1112</v>
      </c>
      <c r="G3" s="1"/>
      <c r="H3" s="1"/>
      <c r="I3" s="25"/>
      <c r="J3" s="1"/>
    </row>
    <row r="4" spans="1:14" ht="14.25" thickBot="1" x14ac:dyDescent="0.2">
      <c r="A4" s="1"/>
      <c r="B4" s="33"/>
      <c r="C4" s="34"/>
      <c r="D4" s="35"/>
      <c r="E4" s="5" t="s">
        <v>2</v>
      </c>
      <c r="F4" s="6">
        <v>40575</v>
      </c>
      <c r="G4" s="1"/>
      <c r="H4" s="1"/>
      <c r="I4" s="25"/>
      <c r="J4" s="1"/>
      <c r="L4" s="26"/>
    </row>
    <row r="5" spans="1:14" x14ac:dyDescent="0.15">
      <c r="A5" s="1"/>
      <c r="B5" s="1"/>
      <c r="C5" s="1"/>
      <c r="D5" s="1"/>
      <c r="E5" s="1"/>
      <c r="F5" s="1"/>
      <c r="G5" s="1"/>
      <c r="H5" s="1"/>
      <c r="J5" s="1"/>
      <c r="L5" s="26"/>
    </row>
    <row r="6" spans="1:14" ht="14.25" thickBot="1" x14ac:dyDescent="0.2">
      <c r="A6" s="1"/>
      <c r="B6" s="7" t="s">
        <v>3</v>
      </c>
      <c r="C6" s="1"/>
      <c r="D6" s="1"/>
      <c r="E6" s="1"/>
      <c r="F6" s="1"/>
      <c r="G6" s="1"/>
      <c r="H6" s="1"/>
      <c r="I6" s="25"/>
      <c r="J6" s="1"/>
      <c r="L6" s="26"/>
    </row>
    <row r="7" spans="1:14" x14ac:dyDescent="0.15">
      <c r="A7" s="1"/>
      <c r="B7" s="8" t="s">
        <v>4</v>
      </c>
      <c r="C7" s="9" t="s">
        <v>5</v>
      </c>
      <c r="D7" s="3" t="s">
        <v>6</v>
      </c>
      <c r="E7" s="36" t="s">
        <v>7</v>
      </c>
      <c r="F7" s="37"/>
      <c r="G7" s="1"/>
      <c r="H7" s="1"/>
      <c r="I7" s="25"/>
      <c r="J7" s="1"/>
      <c r="L7" s="26"/>
    </row>
    <row r="8" spans="1:14" ht="14.25" thickBot="1" x14ac:dyDescent="0.2">
      <c r="A8" s="1"/>
      <c r="B8" s="10" t="s">
        <v>8</v>
      </c>
      <c r="C8" s="11" t="s">
        <v>36</v>
      </c>
      <c r="D8" s="12"/>
      <c r="E8" s="12"/>
      <c r="F8" s="13"/>
      <c r="G8" s="1"/>
      <c r="H8" s="1"/>
      <c r="I8" s="25"/>
      <c r="J8" s="1"/>
      <c r="L8" s="26"/>
    </row>
    <row r="9" spans="1:14" x14ac:dyDescent="0.15">
      <c r="A9" s="1"/>
      <c r="B9" s="1"/>
      <c r="C9" s="1"/>
      <c r="D9" s="1"/>
      <c r="E9" s="1"/>
      <c r="F9" s="1"/>
      <c r="G9" s="1"/>
      <c r="H9" s="1"/>
      <c r="I9" s="25"/>
      <c r="J9" s="1"/>
      <c r="L9" s="26"/>
    </row>
    <row r="10" spans="1:1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L10" s="26"/>
    </row>
    <row r="11" spans="1:14" ht="14.25" thickBot="1" x14ac:dyDescent="0.2">
      <c r="A11" s="1"/>
      <c r="B11" s="7" t="s">
        <v>9</v>
      </c>
      <c r="C11" s="1"/>
      <c r="D11" s="1"/>
      <c r="E11" s="1"/>
      <c r="F11" s="28" t="s">
        <v>38</v>
      </c>
      <c r="G11" s="1"/>
      <c r="H11" s="7" t="s">
        <v>10</v>
      </c>
      <c r="I11" s="1"/>
      <c r="J11" s="1"/>
      <c r="L11" s="26"/>
    </row>
    <row r="12" spans="1:14" x14ac:dyDescent="0.15">
      <c r="A12" s="1"/>
      <c r="B12" s="8" t="s">
        <v>11</v>
      </c>
      <c r="C12" s="3" t="s">
        <v>12</v>
      </c>
      <c r="D12" s="3" t="s">
        <v>13</v>
      </c>
      <c r="E12" s="3" t="s">
        <v>14</v>
      </c>
      <c r="F12" s="14" t="s">
        <v>15</v>
      </c>
      <c r="G12" s="1"/>
      <c r="H12" s="8" t="s">
        <v>11</v>
      </c>
      <c r="I12" s="3" t="s">
        <v>12</v>
      </c>
      <c r="J12" s="14" t="s">
        <v>13</v>
      </c>
      <c r="L12" s="26"/>
    </row>
    <row r="13" spans="1:14" x14ac:dyDescent="0.15">
      <c r="A13" s="1"/>
      <c r="B13" s="15">
        <v>1112</v>
      </c>
      <c r="C13" s="16" t="str">
        <f>IF(B13="","",VLOOKUP(B13,$H$13:$J$29,2,FALSE))</f>
        <v>ローヤルゼリーEX（S)</v>
      </c>
      <c r="D13" s="29">
        <f>IF(B13="","",VLOOKUP(B13,$H$13:$J$29,3,FALSE))</f>
        <v>2000</v>
      </c>
      <c r="E13" s="17">
        <v>12</v>
      </c>
      <c r="F13" s="29">
        <f>IF(D13="","",D13*E13)</f>
        <v>24000</v>
      </c>
      <c r="G13" s="1"/>
      <c r="H13" s="15">
        <v>1010</v>
      </c>
      <c r="I13" s="16" t="s">
        <v>16</v>
      </c>
      <c r="J13" s="18">
        <v>12000</v>
      </c>
      <c r="L13" s="26"/>
    </row>
    <row r="14" spans="1:14" x14ac:dyDescent="0.15">
      <c r="A14" s="1"/>
      <c r="B14" s="15">
        <v>1030</v>
      </c>
      <c r="C14" s="16" t="str">
        <f>IF(B14="","",VLOOKUP(B14,$H$13:$J$29,2,FALSE))</f>
        <v>ビタミンＣアルファ</v>
      </c>
      <c r="D14" s="29">
        <f>IF(B14="","",VLOOKUP(B14,$H$13:$J$29,3,FALSE))</f>
        <v>150</v>
      </c>
      <c r="E14" s="17">
        <v>24</v>
      </c>
      <c r="F14" s="29">
        <f>IF(D14="","",D14*E14)</f>
        <v>3600</v>
      </c>
      <c r="G14" s="1"/>
      <c r="H14" s="15">
        <v>1011</v>
      </c>
      <c r="I14" s="16" t="s">
        <v>17</v>
      </c>
      <c r="J14" s="18">
        <v>7000</v>
      </c>
      <c r="L14" s="26"/>
    </row>
    <row r="15" spans="1:14" x14ac:dyDescent="0.15">
      <c r="A15" s="1"/>
      <c r="B15" s="15">
        <v>1060</v>
      </c>
      <c r="C15" s="16" t="str">
        <f>IF(B15="","",VLOOKUP(B15,$H$13:$J$29,2,FALSE))</f>
        <v>中国漢方スープ</v>
      </c>
      <c r="D15" s="29">
        <f>IF(B15="","",VLOOKUP(B15,$H$13:$J$29,3,FALSE))</f>
        <v>1500</v>
      </c>
      <c r="E15" s="17">
        <v>6</v>
      </c>
      <c r="F15" s="29">
        <f>IF(D15="","",D15*E15)</f>
        <v>9000</v>
      </c>
      <c r="G15" s="1"/>
      <c r="H15" s="15">
        <v>1020</v>
      </c>
      <c r="I15" s="16" t="s">
        <v>18</v>
      </c>
      <c r="J15" s="18">
        <v>150</v>
      </c>
      <c r="L15" s="26"/>
    </row>
    <row r="16" spans="1:14" x14ac:dyDescent="0.15">
      <c r="A16" s="1"/>
      <c r="B16" s="15">
        <v>1090</v>
      </c>
      <c r="C16" s="16" t="str">
        <f>IF(B16="","",VLOOKUP(B16,$H$13:$J$29,2,FALSE))</f>
        <v>ヘルシー・ビタミンＢ(L)</v>
      </c>
      <c r="D16" s="29">
        <f>IF(B16="","",VLOOKUP(B16,$H$13:$J$29,3,FALSE))</f>
        <v>1800</v>
      </c>
      <c r="E16" s="17">
        <v>3</v>
      </c>
      <c r="F16" s="29">
        <f>IF(D16="","",D16*E16)</f>
        <v>5400</v>
      </c>
      <c r="G16" s="1"/>
      <c r="H16" s="15">
        <v>1030</v>
      </c>
      <c r="I16" s="16" t="s">
        <v>19</v>
      </c>
      <c r="J16" s="18">
        <v>150</v>
      </c>
      <c r="L16" s="26"/>
    </row>
    <row r="17" spans="1:12" ht="14.25" thickBot="1" x14ac:dyDescent="0.2">
      <c r="A17" s="1"/>
      <c r="B17" s="19"/>
      <c r="C17" s="20" t="str">
        <f>IF(B17="","",VLOOKUP(B17,$H$13:$J$29,2,FALSE))</f>
        <v/>
      </c>
      <c r="D17" s="21" t="str">
        <f>IF(B17="","",VLOOKUP(B17,$H$13:$J$29,3,FALSE))</f>
        <v/>
      </c>
      <c r="E17" s="21"/>
      <c r="F17" s="29" t="str">
        <f>IF(D17="","",D17*E17)</f>
        <v/>
      </c>
      <c r="G17" s="1"/>
      <c r="H17" s="15">
        <v>1040</v>
      </c>
      <c r="I17" s="16" t="s">
        <v>20</v>
      </c>
      <c r="J17" s="18">
        <v>320</v>
      </c>
      <c r="L17" s="26"/>
    </row>
    <row r="18" spans="1:12" x14ac:dyDescent="0.15">
      <c r="A18" s="1"/>
      <c r="B18" s="38" t="s">
        <v>21</v>
      </c>
      <c r="C18" s="39"/>
      <c r="D18" s="39"/>
      <c r="E18" s="40"/>
      <c r="F18" s="29">
        <f>SUM(F13:F17)</f>
        <v>42000</v>
      </c>
      <c r="G18" s="1"/>
      <c r="H18" s="15">
        <v>1050</v>
      </c>
      <c r="I18" s="16" t="s">
        <v>22</v>
      </c>
      <c r="J18" s="18">
        <v>1200</v>
      </c>
      <c r="L18" s="26"/>
    </row>
    <row r="19" spans="1:12" x14ac:dyDescent="0.15">
      <c r="A19" s="1"/>
      <c r="B19" s="41" t="s">
        <v>23</v>
      </c>
      <c r="C19" s="42"/>
      <c r="D19" s="42"/>
      <c r="E19" s="43"/>
      <c r="F19" s="29">
        <f>F18*0.05</f>
        <v>2100</v>
      </c>
      <c r="G19" s="1"/>
      <c r="H19" s="15">
        <v>1051</v>
      </c>
      <c r="I19" s="16" t="s">
        <v>24</v>
      </c>
      <c r="J19" s="18">
        <v>2000</v>
      </c>
      <c r="L19" s="26"/>
    </row>
    <row r="20" spans="1:12" ht="14.25" thickBot="1" x14ac:dyDescent="0.2">
      <c r="A20" s="1"/>
      <c r="B20" s="44" t="s">
        <v>25</v>
      </c>
      <c r="C20" s="45"/>
      <c r="D20" s="45"/>
      <c r="E20" s="46"/>
      <c r="F20" s="29">
        <f>F18+F19</f>
        <v>44100</v>
      </c>
      <c r="G20" s="1"/>
      <c r="H20" s="15">
        <v>1060</v>
      </c>
      <c r="I20" s="16" t="s">
        <v>26</v>
      </c>
      <c r="J20" s="18">
        <v>1500</v>
      </c>
      <c r="L20" s="26"/>
    </row>
    <row r="21" spans="1:12" x14ac:dyDescent="0.15">
      <c r="A21" s="1"/>
      <c r="B21" s="1"/>
      <c r="C21" s="1"/>
      <c r="D21" s="1"/>
      <c r="E21" s="1"/>
      <c r="F21" s="1"/>
      <c r="G21" s="1"/>
      <c r="H21" s="15">
        <v>1070</v>
      </c>
      <c r="I21" s="16" t="s">
        <v>27</v>
      </c>
      <c r="J21" s="18">
        <v>1000</v>
      </c>
      <c r="L21" s="26"/>
    </row>
    <row r="22" spans="1:12" x14ac:dyDescent="0.15">
      <c r="A22" s="1"/>
      <c r="B22" s="1"/>
      <c r="C22" s="1"/>
      <c r="D22" s="1"/>
      <c r="E22" s="1"/>
      <c r="F22" s="1"/>
      <c r="G22" s="1"/>
      <c r="H22" s="15">
        <v>1080</v>
      </c>
      <c r="I22" s="16" t="s">
        <v>28</v>
      </c>
      <c r="J22" s="18">
        <v>1200</v>
      </c>
    </row>
    <row r="23" spans="1:12" x14ac:dyDescent="0.15">
      <c r="A23" s="1"/>
      <c r="B23" s="1"/>
      <c r="C23" s="1"/>
      <c r="D23" s="1"/>
      <c r="E23" s="1"/>
      <c r="F23" s="1"/>
      <c r="G23" s="1"/>
      <c r="H23" s="15">
        <v>1090</v>
      </c>
      <c r="I23" s="16" t="s">
        <v>29</v>
      </c>
      <c r="J23" s="18">
        <v>1800</v>
      </c>
    </row>
    <row r="24" spans="1:12" x14ac:dyDescent="0.15">
      <c r="A24" s="1"/>
      <c r="B24" s="1"/>
      <c r="C24" s="1"/>
      <c r="D24" s="1"/>
      <c r="E24" s="1"/>
      <c r="F24" s="1"/>
      <c r="G24" s="1"/>
      <c r="H24" s="15">
        <v>1091</v>
      </c>
      <c r="I24" s="16" t="s">
        <v>30</v>
      </c>
      <c r="J24" s="18">
        <v>1000</v>
      </c>
      <c r="L24" s="26"/>
    </row>
    <row r="25" spans="1:12" x14ac:dyDescent="0.15">
      <c r="A25" s="1"/>
      <c r="B25" s="1"/>
      <c r="C25" s="1"/>
      <c r="D25" s="1"/>
      <c r="E25" s="1"/>
      <c r="F25" s="1"/>
      <c r="G25" s="1"/>
      <c r="H25" s="15">
        <v>1100</v>
      </c>
      <c r="I25" s="16" t="s">
        <v>31</v>
      </c>
      <c r="J25" s="18">
        <v>1600</v>
      </c>
    </row>
    <row r="26" spans="1:12" x14ac:dyDescent="0.15">
      <c r="A26" s="1"/>
      <c r="B26" s="1"/>
      <c r="C26" s="1"/>
      <c r="D26" s="1"/>
      <c r="E26" s="1"/>
      <c r="F26" s="1"/>
      <c r="G26" s="1"/>
      <c r="H26" s="15">
        <v>1101</v>
      </c>
      <c r="I26" s="16" t="s">
        <v>32</v>
      </c>
      <c r="J26" s="18">
        <v>900</v>
      </c>
    </row>
    <row r="27" spans="1:12" x14ac:dyDescent="0.15">
      <c r="A27" s="1"/>
      <c r="B27" s="1"/>
      <c r="C27" s="1"/>
      <c r="D27" s="1"/>
      <c r="E27" s="1"/>
      <c r="F27" s="1"/>
      <c r="G27" s="1"/>
      <c r="H27" s="15">
        <v>1110</v>
      </c>
      <c r="I27" s="16" t="s">
        <v>33</v>
      </c>
      <c r="J27" s="18">
        <v>11000</v>
      </c>
    </row>
    <row r="28" spans="1:12" x14ac:dyDescent="0.15">
      <c r="A28" s="1"/>
      <c r="B28" s="1"/>
      <c r="C28" s="1"/>
      <c r="D28" s="1"/>
      <c r="E28" s="1"/>
      <c r="F28" s="1"/>
      <c r="G28" s="1"/>
      <c r="H28" s="15">
        <v>1111</v>
      </c>
      <c r="I28" s="16" t="s">
        <v>34</v>
      </c>
      <c r="J28" s="18">
        <v>6000</v>
      </c>
    </row>
    <row r="29" spans="1:12" ht="14.25" thickBot="1" x14ac:dyDescent="0.2">
      <c r="A29" s="1"/>
      <c r="B29" s="1"/>
      <c r="C29" s="1"/>
      <c r="D29" s="1"/>
      <c r="E29" s="1"/>
      <c r="F29" s="1"/>
      <c r="G29" s="1"/>
      <c r="H29" s="19">
        <v>1112</v>
      </c>
      <c r="I29" s="20" t="s">
        <v>35</v>
      </c>
      <c r="J29" s="22">
        <v>2000</v>
      </c>
    </row>
    <row r="34" spans="3:5" x14ac:dyDescent="0.15">
      <c r="C34" s="27">
        <v>2</v>
      </c>
      <c r="D34" s="27">
        <v>5</v>
      </c>
      <c r="E34" s="27">
        <f>C34+D34</f>
        <v>7</v>
      </c>
    </row>
  </sheetData>
  <mergeCells count="1">
    <mergeCell ref="B3:D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S39"/>
  <sheetViews>
    <sheetView workbookViewId="0">
      <selection activeCell="O13" sqref="O13"/>
    </sheetView>
  </sheetViews>
  <sheetFormatPr defaultRowHeight="13.5" x14ac:dyDescent="0.15"/>
  <cols>
    <col min="7" max="19" width="9" style="48"/>
  </cols>
  <sheetData>
    <row r="7" spans="8:16" x14ac:dyDescent="0.15">
      <c r="H7" s="49"/>
      <c r="I7" s="49"/>
      <c r="J7" s="49"/>
      <c r="K7" s="49"/>
      <c r="L7" s="49"/>
      <c r="M7" s="49"/>
      <c r="N7" s="49"/>
      <c r="O7" s="49"/>
      <c r="P7" s="49"/>
    </row>
    <row r="8" spans="8:16" x14ac:dyDescent="0.15">
      <c r="H8" s="49"/>
      <c r="I8" s="49"/>
      <c r="J8" s="49"/>
      <c r="K8" s="49"/>
      <c r="L8" s="49"/>
      <c r="M8" s="49"/>
      <c r="N8" s="49"/>
      <c r="O8" s="49"/>
      <c r="P8" s="49"/>
    </row>
    <row r="9" spans="8:16" x14ac:dyDescent="0.15">
      <c r="H9" s="49"/>
      <c r="I9" s="49"/>
      <c r="J9" s="49"/>
      <c r="K9" s="49"/>
      <c r="L9" s="49"/>
      <c r="M9" s="49"/>
      <c r="N9" s="49"/>
      <c r="O9" s="49"/>
      <c r="P9" s="49"/>
    </row>
    <row r="10" spans="8:16" x14ac:dyDescent="0.15">
      <c r="H10" s="49"/>
      <c r="I10" s="49"/>
      <c r="J10" s="49"/>
      <c r="K10" s="49"/>
      <c r="L10" s="49"/>
      <c r="M10" s="49"/>
      <c r="N10" s="49"/>
      <c r="O10" s="49"/>
      <c r="P10" s="49"/>
    </row>
    <row r="11" spans="8:16" x14ac:dyDescent="0.15">
      <c r="H11" s="49"/>
      <c r="I11" s="49"/>
      <c r="J11" s="49"/>
      <c r="K11" s="49"/>
      <c r="L11" s="49"/>
      <c r="M11" s="49"/>
      <c r="N11" s="49"/>
      <c r="O11" s="49"/>
      <c r="P11" s="49"/>
    </row>
    <row r="12" spans="8:16" x14ac:dyDescent="0.15">
      <c r="H12" s="49"/>
      <c r="I12" s="49"/>
      <c r="J12" s="49"/>
      <c r="K12" s="49"/>
      <c r="L12" s="49"/>
      <c r="M12" s="49"/>
      <c r="N12" s="49"/>
      <c r="O12" s="49"/>
      <c r="P12" s="49"/>
    </row>
    <row r="13" spans="8:16" x14ac:dyDescent="0.15">
      <c r="H13" s="49"/>
      <c r="I13" s="49"/>
      <c r="J13" s="49"/>
      <c r="K13" s="49"/>
      <c r="L13" s="49"/>
      <c r="M13" s="49"/>
      <c r="N13" s="49"/>
      <c r="O13" s="49"/>
      <c r="P13" s="49"/>
    </row>
    <row r="14" spans="8:16" x14ac:dyDescent="0.15">
      <c r="H14" s="49"/>
      <c r="I14" s="49"/>
      <c r="J14" s="49"/>
      <c r="K14" s="49"/>
      <c r="L14" s="49"/>
      <c r="M14" s="50"/>
      <c r="N14" s="49"/>
      <c r="O14" s="49"/>
      <c r="P14" s="49"/>
    </row>
    <row r="15" spans="8:16" x14ac:dyDescent="0.15">
      <c r="H15" s="49"/>
      <c r="I15" s="49"/>
      <c r="J15" s="49"/>
      <c r="K15" s="49"/>
      <c r="L15" s="49"/>
      <c r="M15" s="49"/>
      <c r="N15" s="49"/>
      <c r="O15" s="49"/>
      <c r="P15" s="49"/>
    </row>
    <row r="16" spans="8:16" x14ac:dyDescent="0.15">
      <c r="H16" s="49"/>
      <c r="I16" s="49"/>
      <c r="J16" s="49"/>
      <c r="K16" s="49"/>
      <c r="L16" s="49"/>
      <c r="M16" s="49"/>
      <c r="N16" s="49"/>
      <c r="O16" s="49"/>
      <c r="P16" s="49"/>
    </row>
    <row r="17" spans="8:16" x14ac:dyDescent="0.15">
      <c r="H17" s="49"/>
      <c r="I17" s="49"/>
      <c r="J17" s="49"/>
      <c r="K17" s="49"/>
      <c r="L17" s="49"/>
      <c r="M17" s="49"/>
      <c r="N17" s="49"/>
      <c r="O17" s="49"/>
      <c r="P17" s="49"/>
    </row>
    <row r="18" spans="8:16" x14ac:dyDescent="0.15">
      <c r="H18" s="49"/>
      <c r="I18" s="49"/>
      <c r="J18" s="49"/>
      <c r="K18" s="49"/>
      <c r="L18" s="49"/>
      <c r="M18" s="49"/>
      <c r="N18" s="49"/>
      <c r="O18" s="49"/>
      <c r="P18" s="49"/>
    </row>
    <row r="19" spans="8:16" x14ac:dyDescent="0.15">
      <c r="H19" s="49"/>
      <c r="I19" s="49"/>
      <c r="J19" s="49"/>
      <c r="K19" s="49"/>
      <c r="L19" s="49"/>
      <c r="M19" s="49"/>
      <c r="N19" s="49"/>
      <c r="O19" s="49"/>
      <c r="P19" s="49"/>
    </row>
    <row r="20" spans="8:16" x14ac:dyDescent="0.15">
      <c r="H20" s="49"/>
      <c r="I20" s="49"/>
      <c r="J20" s="49"/>
      <c r="K20" s="49"/>
      <c r="L20" s="49"/>
      <c r="M20" s="49"/>
      <c r="N20" s="49"/>
      <c r="O20" s="49"/>
      <c r="P20" s="49"/>
    </row>
    <row r="21" spans="8:16" x14ac:dyDescent="0.15">
      <c r="H21" s="49"/>
      <c r="I21" s="49"/>
      <c r="J21" s="49"/>
      <c r="K21" s="49"/>
      <c r="L21" s="49"/>
      <c r="M21" s="49"/>
      <c r="N21" s="49"/>
      <c r="O21" s="49"/>
      <c r="P21" s="49"/>
    </row>
    <row r="22" spans="8:16" x14ac:dyDescent="0.15">
      <c r="H22" s="49"/>
      <c r="I22" s="49"/>
      <c r="J22" s="49"/>
      <c r="K22" s="49"/>
      <c r="L22" s="49"/>
      <c r="M22" s="49"/>
      <c r="N22" s="49"/>
      <c r="O22" s="49"/>
      <c r="P22" s="49"/>
    </row>
    <row r="23" spans="8:16" x14ac:dyDescent="0.15">
      <c r="H23" s="49"/>
      <c r="I23" s="49"/>
      <c r="J23" s="49"/>
      <c r="K23" s="49"/>
      <c r="L23" s="49"/>
      <c r="M23" s="49"/>
      <c r="N23" s="49"/>
      <c r="O23" s="49"/>
      <c r="P23" s="49"/>
    </row>
    <row r="24" spans="8:16" x14ac:dyDescent="0.15">
      <c r="H24" s="49"/>
      <c r="I24" s="49"/>
      <c r="J24" s="49"/>
      <c r="K24" s="49"/>
      <c r="L24" s="49"/>
      <c r="M24" s="49"/>
      <c r="N24" s="49"/>
      <c r="O24" s="49"/>
      <c r="P24" s="49"/>
    </row>
    <row r="25" spans="8:16" x14ac:dyDescent="0.15">
      <c r="H25" s="49"/>
      <c r="I25" s="49"/>
      <c r="J25" s="49"/>
      <c r="K25" s="49"/>
      <c r="L25" s="49"/>
      <c r="M25" s="49"/>
      <c r="N25" s="49"/>
      <c r="O25" s="49"/>
      <c r="P25" s="49"/>
    </row>
    <row r="26" spans="8:16" x14ac:dyDescent="0.15">
      <c r="H26" s="49"/>
      <c r="I26" s="49"/>
      <c r="J26" s="49"/>
      <c r="K26" s="49"/>
      <c r="L26" s="49"/>
      <c r="M26" s="49"/>
      <c r="N26" s="49"/>
      <c r="O26" s="49"/>
      <c r="P26" s="49"/>
    </row>
    <row r="27" spans="8:16" x14ac:dyDescent="0.15">
      <c r="H27" s="49"/>
      <c r="I27" s="49"/>
      <c r="J27" s="49"/>
      <c r="K27" s="49"/>
      <c r="L27" s="49"/>
      <c r="M27" s="49"/>
      <c r="N27" s="49"/>
      <c r="O27" s="49"/>
      <c r="P27" s="49"/>
    </row>
    <row r="28" spans="8:16" x14ac:dyDescent="0.15">
      <c r="H28" s="49"/>
      <c r="I28" s="49"/>
      <c r="J28" s="49"/>
      <c r="K28" s="49"/>
      <c r="L28" s="49"/>
      <c r="M28" s="49"/>
      <c r="N28" s="49"/>
      <c r="O28" s="49"/>
      <c r="P28" s="49"/>
    </row>
    <row r="29" spans="8:16" x14ac:dyDescent="0.15">
      <c r="H29" s="49"/>
      <c r="I29" s="49"/>
      <c r="J29" s="49"/>
      <c r="K29" s="49"/>
      <c r="L29" s="49"/>
      <c r="M29" s="49"/>
      <c r="N29" s="49"/>
      <c r="O29" s="49"/>
      <c r="P29" s="49"/>
    </row>
    <row r="30" spans="8:16" x14ac:dyDescent="0.15">
      <c r="H30" s="49"/>
      <c r="I30" s="49"/>
      <c r="J30" s="49"/>
      <c r="K30" s="49"/>
      <c r="L30" s="49"/>
      <c r="M30" s="49"/>
      <c r="N30" s="49"/>
      <c r="O30" s="49"/>
      <c r="P30" s="49"/>
    </row>
    <row r="31" spans="8:16" x14ac:dyDescent="0.15">
      <c r="H31" s="49"/>
      <c r="I31" s="49"/>
      <c r="J31" s="49"/>
      <c r="K31" s="51"/>
      <c r="L31" s="49"/>
      <c r="M31" s="49"/>
      <c r="N31" s="49"/>
      <c r="O31" s="49"/>
      <c r="P31" s="49"/>
    </row>
    <row r="32" spans="8:16" x14ac:dyDescent="0.15">
      <c r="H32" s="49"/>
      <c r="I32" s="49"/>
      <c r="J32" s="49"/>
      <c r="K32" s="49"/>
      <c r="L32" s="49"/>
      <c r="M32" s="49"/>
      <c r="N32" s="49"/>
      <c r="O32" s="49"/>
      <c r="P32" s="49"/>
    </row>
    <row r="33" spans="8:16" x14ac:dyDescent="0.15">
      <c r="H33" s="49"/>
      <c r="I33" s="49"/>
      <c r="J33" s="49"/>
      <c r="K33" s="49"/>
      <c r="L33" s="49"/>
      <c r="M33" s="49"/>
      <c r="N33" s="49"/>
      <c r="O33" s="49"/>
      <c r="P33" s="49"/>
    </row>
    <row r="34" spans="8:16" x14ac:dyDescent="0.15">
      <c r="H34" s="49"/>
      <c r="I34" s="49"/>
      <c r="J34" s="49"/>
      <c r="K34" s="49"/>
      <c r="L34" s="49"/>
      <c r="M34" s="49"/>
      <c r="N34" s="49"/>
      <c r="O34" s="49"/>
      <c r="P34" s="49"/>
    </row>
    <row r="35" spans="8:16" x14ac:dyDescent="0.15">
      <c r="H35" s="49"/>
      <c r="I35" s="49"/>
      <c r="J35" s="49"/>
      <c r="K35" s="49"/>
      <c r="L35" s="49"/>
      <c r="M35" s="49"/>
      <c r="N35" s="49"/>
      <c r="O35" s="49"/>
      <c r="P35" s="49"/>
    </row>
    <row r="36" spans="8:16" x14ac:dyDescent="0.15">
      <c r="H36" s="49"/>
      <c r="I36" s="49"/>
      <c r="J36" s="49"/>
      <c r="K36" s="49"/>
      <c r="L36" s="49"/>
      <c r="M36" s="49"/>
      <c r="N36" s="49"/>
      <c r="O36" s="49"/>
      <c r="P36" s="49"/>
    </row>
    <row r="37" spans="8:16" x14ac:dyDescent="0.15">
      <c r="H37" s="49"/>
      <c r="I37" s="49"/>
      <c r="J37" s="49"/>
      <c r="K37" s="52"/>
      <c r="L37" s="49"/>
      <c r="M37" s="49"/>
      <c r="N37" s="49"/>
      <c r="O37" s="49"/>
      <c r="P37" s="49"/>
    </row>
    <row r="38" spans="8:16" x14ac:dyDescent="0.15">
      <c r="H38" s="49"/>
      <c r="I38" s="49"/>
      <c r="J38" s="49"/>
      <c r="K38" s="49"/>
      <c r="L38" s="49"/>
      <c r="M38" s="49"/>
      <c r="N38" s="49"/>
      <c r="O38" s="49"/>
      <c r="P38" s="49"/>
    </row>
    <row r="39" spans="8:16" x14ac:dyDescent="0.15">
      <c r="H39" s="49"/>
      <c r="I39" s="49"/>
      <c r="J39" s="49"/>
      <c r="K39" s="49"/>
      <c r="L39" s="49"/>
      <c r="M39" s="49"/>
      <c r="N39" s="49"/>
      <c r="O39" s="49"/>
      <c r="P39" s="49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サラ文－パソコン教室</dc:title>
  <dc:creator/>
  <cp:lastModifiedBy/>
  <dcterms:created xsi:type="dcterms:W3CDTF">2014-06-16T01:49:00Z</dcterms:created>
  <dcterms:modified xsi:type="dcterms:W3CDTF">2014-06-30T01:24:50Z</dcterms:modified>
</cp:coreProperties>
</file>